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att\Documents\Atletico\Administratie\"/>
    </mc:Choice>
  </mc:AlternateContent>
  <xr:revisionPtr revIDLastSave="0" documentId="8_{B33A8446-E7B8-4ADD-9EC0-D511BBDF8CF4}" xr6:coauthVersionLast="47" xr6:coauthVersionMax="47" xr10:uidLastSave="{00000000-0000-0000-0000-000000000000}"/>
  <bookViews>
    <workbookView xWindow="-108" yWindow="-108" windowWidth="23256" windowHeight="12456" xr2:uid="{F996A067-4F4F-4688-94FE-3D8C6DC09864}"/>
  </bookViews>
  <sheets>
    <sheet name="Blad1" sheetId="1" r:id="rId1"/>
  </sheets>
  <definedNames>
    <definedName name="_xlnm.Print_Area" localSheetId="0">Blad1!$A$1:$M$52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N33" i="1"/>
  <c r="N35" i="1"/>
  <c r="K35" i="1" s="1"/>
  <c r="N31" i="1"/>
  <c r="N30" i="1"/>
  <c r="N29" i="1"/>
  <c r="N28" i="1"/>
  <c r="N27" i="1"/>
  <c r="N26" i="1"/>
  <c r="N25" i="1"/>
  <c r="N24" i="1"/>
  <c r="N23" i="1"/>
  <c r="K31" i="1"/>
  <c r="K30" i="1"/>
  <c r="K29" i="1"/>
  <c r="K28" i="1"/>
  <c r="K27" i="1"/>
  <c r="K26" i="1"/>
  <c r="K25" i="1"/>
  <c r="K24" i="1"/>
  <c r="K23" i="1"/>
  <c r="K34" i="1"/>
  <c r="K33" i="1"/>
  <c r="K41" i="1" l="1"/>
</calcChain>
</file>

<file path=xl/sharedStrings.xml><?xml version="1.0" encoding="utf-8"?>
<sst xmlns="http://schemas.openxmlformats.org/spreadsheetml/2006/main" count="53" uniqueCount="53">
  <si>
    <t>Verhuur</t>
  </si>
  <si>
    <t>Reservering atletiekbaan, Kantine,kleedaccommodatie en Materiaal</t>
  </si>
  <si>
    <t>Astrid Weinans Baanverhur@atletico73.net</t>
  </si>
  <si>
    <t>Contactpersoon Atletico'73:</t>
  </si>
  <si>
    <r>
      <t xml:space="preserve">minimaal dagtarief </t>
    </r>
    <r>
      <rPr>
        <sz val="10"/>
        <color theme="1"/>
        <rFont val="Calibri"/>
        <family val="2"/>
        <scheme val="minor"/>
      </rPr>
      <t>(indien niets is aangekruist)</t>
    </r>
  </si>
  <si>
    <t>Totaal</t>
  </si>
  <si>
    <t>e-mail:</t>
  </si>
  <si>
    <t>Telefoon:</t>
  </si>
  <si>
    <t>Naam organisatie:</t>
  </si>
  <si>
    <t>Contactpersoon:</t>
  </si>
  <si>
    <t>Straatnaam:</t>
  </si>
  <si>
    <t>Postcode + plaats:</t>
  </si>
  <si>
    <t>Datum gebruik baan:</t>
  </si>
  <si>
    <t>Tijd gebruik baan van:</t>
  </si>
  <si>
    <t>tot</t>
  </si>
  <si>
    <t>u wenst gebruik te maken van:</t>
  </si>
  <si>
    <t>Baan (gebruikers buiten gemeente Oude Ijsselstreek)</t>
  </si>
  <si>
    <t>Kleedkamers</t>
  </si>
  <si>
    <t>Toiletten</t>
  </si>
  <si>
    <t>Materialen</t>
  </si>
  <si>
    <t>Secretariaatgebouw</t>
  </si>
  <si>
    <t>Buitenverlichting</t>
  </si>
  <si>
    <t>(tarief per jurylid per uur)</t>
  </si>
  <si>
    <t>Juryhulp aantal:</t>
  </si>
  <si>
    <t>Geluidsapparatuur</t>
  </si>
  <si>
    <t>Tijdwaarnemingsapparatuur</t>
  </si>
  <si>
    <t>Kantinebezetting</t>
  </si>
  <si>
    <t>x aantal thermoskan koffie</t>
  </si>
  <si>
    <t>x aantal thermoskan Thee</t>
  </si>
  <si>
    <t>Energiekosten</t>
  </si>
  <si>
    <t>De tarieven zijn incl. de kosten voor het schoonmaken.</t>
  </si>
  <si>
    <t>Reserveringen zijn onder voorbehoud.</t>
  </si>
  <si>
    <t>Aldus naar waarheid ingevuld:</t>
  </si>
  <si>
    <t>Atletico'73 is niet verantwoordelijk noch aansprakelijk te stellen voor schade en/of letsel aan derden.</t>
  </si>
  <si>
    <t xml:space="preserve">Om veiligheidsredenen kunt u slechts gebruik maken van de materialen onder deskundige leiding. </t>
  </si>
  <si>
    <t xml:space="preserve">Bijzonderheden/ Opmerkingen:  </t>
  </si>
  <si>
    <t>Overig:</t>
  </si>
  <si>
    <t xml:space="preserve">Overige kantineverkopen volgens geldende prijslijst </t>
  </si>
  <si>
    <t>per uur/st</t>
  </si>
  <si>
    <t>Tarief</t>
  </si>
  <si>
    <t>=</t>
  </si>
  <si>
    <t>Uren</t>
  </si>
  <si>
    <t>Waalstraat 5</t>
  </si>
  <si>
    <t>7081 AJ Gendringen</t>
  </si>
  <si>
    <t>Atletico '73</t>
  </si>
  <si>
    <t>Sportpark de Ijsselweide</t>
  </si>
  <si>
    <t>Info@atletico73.net</t>
  </si>
  <si>
    <t>Penningmeester@atletico73.net</t>
  </si>
  <si>
    <t>KVK Arnhem 40120950</t>
  </si>
  <si>
    <t>Rabobank</t>
  </si>
  <si>
    <t>NL95 RABO 0363 837 779</t>
  </si>
  <si>
    <t>www.atletico.net</t>
  </si>
  <si>
    <t>Atletiekvereniging Atletico'73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</si>
</sst>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4" fillId="2" borderId="0" xfId="0" applyFont="1" applyFill="1"/>
    <xf numFmtId="44" fontId="0" fillId="2" borderId="0" xfId="2" applyFont="1" applyFill="1"/>
    <xf numFmtId="2" fontId="0" fillId="2" borderId="0" xfId="1" applyNumberFormat="1" applyFont="1" applyFill="1"/>
    <xf numFmtId="0" fontId="5" fillId="2" borderId="0" xfId="0" applyFont="1" applyFill="1"/>
    <xf numFmtId="0" fontId="0" fillId="2" borderId="0" xfId="0" applyFill="1" applyAlignment="1">
      <alignment horizontal="left" vertical="top"/>
    </xf>
    <xf numFmtId="0" fontId="0" fillId="2" borderId="1" xfId="0" applyFill="1" applyBorder="1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3" applyFont="1" applyFill="1" applyAlignment="1">
      <alignment vertical="center"/>
    </xf>
    <xf numFmtId="0" fontId="10" fillId="0" borderId="0" xfId="0" applyFont="1"/>
    <xf numFmtId="20" fontId="0" fillId="0" borderId="0" xfId="0" applyNumberFormat="1" applyProtection="1">
      <protection locked="0"/>
    </xf>
    <xf numFmtId="0" fontId="0" fillId="0" borderId="0" xfId="0" applyProtection="1">
      <protection locked="0"/>
    </xf>
    <xf numFmtId="44" fontId="0" fillId="0" borderId="0" xfId="2" applyFont="1" applyFill="1" applyAlignment="1" applyProtection="1">
      <protection locked="0"/>
    </xf>
    <xf numFmtId="44" fontId="0" fillId="0" borderId="0" xfId="2" applyFont="1" applyFill="1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vertical="top"/>
      <protection locked="0"/>
    </xf>
    <xf numFmtId="0" fontId="4" fillId="2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Protection="1">
      <protection locked="0"/>
    </xf>
    <xf numFmtId="20" fontId="10" fillId="2" borderId="0" xfId="0" applyNumberFormat="1" applyFont="1" applyFill="1" applyProtection="1">
      <protection locked="0"/>
    </xf>
    <xf numFmtId="0" fontId="10" fillId="2" borderId="0" xfId="0" applyFont="1" applyFill="1" applyProtection="1">
      <protection locked="0"/>
    </xf>
    <xf numFmtId="44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</cellXfs>
  <cellStyles count="4">
    <cellStyle name="Hyperlink" xfId="3" builtinId="8"/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O$23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O$35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O$24" noThreeD="1"/>
</file>

<file path=xl/ctrlProps/ctrlProp3.xml><?xml version="1.0" encoding="utf-8"?>
<formControlPr xmlns="http://schemas.microsoft.com/office/spreadsheetml/2009/9/main" objectType="CheckBox" fmlaLink="$O$25" lockText="1" noThreeD="1"/>
</file>

<file path=xl/ctrlProps/ctrlProp4.xml><?xml version="1.0" encoding="utf-8"?>
<formControlPr xmlns="http://schemas.microsoft.com/office/spreadsheetml/2009/9/main" objectType="CheckBox" fmlaLink="$O$26" lockText="1" noThreeD="1"/>
</file>

<file path=xl/ctrlProps/ctrlProp5.xml><?xml version="1.0" encoding="utf-8"?>
<formControlPr xmlns="http://schemas.microsoft.com/office/spreadsheetml/2009/9/main" objectType="CheckBox" fmlaLink="$O$27" lockText="1" noThreeD="1"/>
</file>

<file path=xl/ctrlProps/ctrlProp6.xml><?xml version="1.0" encoding="utf-8"?>
<formControlPr xmlns="http://schemas.microsoft.com/office/spreadsheetml/2009/9/main" objectType="CheckBox" fmlaLink="$O$28" lockText="1" noThreeD="1"/>
</file>

<file path=xl/ctrlProps/ctrlProp7.xml><?xml version="1.0" encoding="utf-8"?>
<formControlPr xmlns="http://schemas.microsoft.com/office/spreadsheetml/2009/9/main" objectType="CheckBox" fmlaLink="$O$29" lockText="1" noThreeD="1"/>
</file>

<file path=xl/ctrlProps/ctrlProp8.xml><?xml version="1.0" encoding="utf-8"?>
<formControlPr xmlns="http://schemas.microsoft.com/office/spreadsheetml/2009/9/main" objectType="CheckBox" fmlaLink="$O$30" lockText="1" noThreeD="1"/>
</file>

<file path=xl/ctrlProps/ctrlProp9.xml><?xml version="1.0" encoding="utf-8"?>
<formControlPr xmlns="http://schemas.microsoft.com/office/spreadsheetml/2009/9/main" objectType="CheckBox" fmlaLink="$O$3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21</xdr:row>
          <xdr:rowOff>160020</xdr:rowOff>
        </xdr:from>
        <xdr:to>
          <xdr:col>2</xdr:col>
          <xdr:colOff>7620</xdr:colOff>
          <xdr:row>23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22</xdr:row>
          <xdr:rowOff>160020</xdr:rowOff>
        </xdr:from>
        <xdr:to>
          <xdr:col>2</xdr:col>
          <xdr:colOff>7620</xdr:colOff>
          <xdr:row>24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23</xdr:row>
          <xdr:rowOff>167640</xdr:rowOff>
        </xdr:from>
        <xdr:to>
          <xdr:col>2</xdr:col>
          <xdr:colOff>7620</xdr:colOff>
          <xdr:row>25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24</xdr:row>
          <xdr:rowOff>152400</xdr:rowOff>
        </xdr:from>
        <xdr:to>
          <xdr:col>2</xdr:col>
          <xdr:colOff>7620</xdr:colOff>
          <xdr:row>26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25</xdr:row>
          <xdr:rowOff>175260</xdr:rowOff>
        </xdr:from>
        <xdr:to>
          <xdr:col>2</xdr:col>
          <xdr:colOff>7620</xdr:colOff>
          <xdr:row>27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26</xdr:row>
          <xdr:rowOff>160020</xdr:rowOff>
        </xdr:from>
        <xdr:to>
          <xdr:col>2</xdr:col>
          <xdr:colOff>7620</xdr:colOff>
          <xdr:row>28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167640</xdr:rowOff>
        </xdr:from>
        <xdr:to>
          <xdr:col>2</xdr:col>
          <xdr:colOff>15240</xdr:colOff>
          <xdr:row>29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160020</xdr:rowOff>
        </xdr:from>
        <xdr:to>
          <xdr:col>2</xdr:col>
          <xdr:colOff>22860</xdr:colOff>
          <xdr:row>30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29</xdr:row>
          <xdr:rowOff>160020</xdr:rowOff>
        </xdr:from>
        <xdr:to>
          <xdr:col>2</xdr:col>
          <xdr:colOff>30480</xdr:colOff>
          <xdr:row>31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30</xdr:row>
          <xdr:rowOff>160020</xdr:rowOff>
        </xdr:from>
        <xdr:to>
          <xdr:col>2</xdr:col>
          <xdr:colOff>30480</xdr:colOff>
          <xdr:row>32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33</xdr:row>
          <xdr:rowOff>175260</xdr:rowOff>
        </xdr:from>
        <xdr:to>
          <xdr:col>2</xdr:col>
          <xdr:colOff>30480</xdr:colOff>
          <xdr:row>35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35</xdr:row>
          <xdr:rowOff>0</xdr:rowOff>
        </xdr:from>
        <xdr:to>
          <xdr:col>2</xdr:col>
          <xdr:colOff>22860</xdr:colOff>
          <xdr:row>36</xdr:row>
          <xdr:rowOff>30480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10</xdr:col>
      <xdr:colOff>171450</xdr:colOff>
      <xdr:row>0</xdr:row>
      <xdr:rowOff>82702</xdr:rowOff>
    </xdr:from>
    <xdr:to>
      <xdr:col>12</xdr:col>
      <xdr:colOff>377190</xdr:colOff>
      <xdr:row>6</xdr:row>
      <xdr:rowOff>129540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82702"/>
          <a:ext cx="1415415" cy="1399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http://www.atletico.net/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mailto:Penningmeester@atletico73.net" TargetMode="External"/><Relationship Id="rId16" Type="http://schemas.openxmlformats.org/officeDocument/2006/relationships/ctrlProp" Target="../ctrlProps/ctrlProp10.xml"/><Relationship Id="rId1" Type="http://schemas.openxmlformats.org/officeDocument/2006/relationships/hyperlink" Target="mailto:Info@atletico73.net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41765-0E06-45D3-9895-D16D94CAC448}">
  <dimension ref="A1:O52"/>
  <sheetViews>
    <sheetView tabSelected="1" view="pageBreakPreview" zoomScaleNormal="100" zoomScaleSheetLayoutView="100" workbookViewId="0">
      <selection activeCell="E12" sqref="E12:G12"/>
    </sheetView>
  </sheetViews>
  <sheetFormatPr defaultRowHeight="14.4" x14ac:dyDescent="0.3"/>
  <cols>
    <col min="1" max="1" width="2.88671875" customWidth="1"/>
    <col min="2" max="2" width="3.33203125" customWidth="1"/>
    <col min="3" max="3" width="9.44140625" customWidth="1"/>
    <col min="11" max="11" width="8.77734375" customWidth="1"/>
    <col min="12" max="12" width="8.88671875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1.2" x14ac:dyDescent="0.6">
      <c r="A4" s="1"/>
      <c r="B4" s="2" t="s">
        <v>52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8" x14ac:dyDescent="0.35">
      <c r="A6" s="1"/>
      <c r="B6" s="28" t="s">
        <v>0</v>
      </c>
      <c r="C6" s="28"/>
      <c r="D6" s="3">
        <v>2023</v>
      </c>
      <c r="E6" s="1"/>
      <c r="F6" s="1"/>
      <c r="G6" s="1"/>
      <c r="H6" s="1"/>
      <c r="I6" s="1"/>
      <c r="J6" s="1"/>
      <c r="K6" s="1"/>
      <c r="L6" s="1"/>
      <c r="M6" s="1"/>
    </row>
    <row r="7" spans="1:13" ht="18" x14ac:dyDescent="0.35">
      <c r="A7" s="1"/>
      <c r="B7" s="28" t="s">
        <v>1</v>
      </c>
      <c r="C7" s="28"/>
      <c r="D7" s="28"/>
      <c r="E7" s="28"/>
      <c r="F7" s="28"/>
      <c r="G7" s="28"/>
      <c r="H7" s="28"/>
      <c r="I7" s="28"/>
      <c r="J7" s="28"/>
      <c r="K7" s="1"/>
      <c r="L7" s="1"/>
      <c r="M7" s="1"/>
    </row>
    <row r="8" spans="1:13" x14ac:dyDescent="0.3">
      <c r="A8" s="1"/>
      <c r="B8" s="26" t="s">
        <v>3</v>
      </c>
      <c r="C8" s="26"/>
      <c r="D8" s="26"/>
      <c r="E8" s="26" t="s">
        <v>2</v>
      </c>
      <c r="F8" s="26"/>
      <c r="G8" s="26"/>
      <c r="H8" s="26"/>
      <c r="I8" s="26"/>
      <c r="J8" s="1"/>
      <c r="K8" s="13" t="s">
        <v>44</v>
      </c>
      <c r="L8" s="14"/>
      <c r="M8" s="14"/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2" t="s">
        <v>45</v>
      </c>
      <c r="L9" s="14"/>
      <c r="M9" s="14"/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2" t="s">
        <v>42</v>
      </c>
      <c r="L10" s="14"/>
      <c r="M10" s="14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2" t="s">
        <v>43</v>
      </c>
      <c r="L11" s="14"/>
      <c r="M11" s="14"/>
    </row>
    <row r="12" spans="1:13" x14ac:dyDescent="0.3">
      <c r="A12" s="1"/>
      <c r="B12" s="26" t="s">
        <v>8</v>
      </c>
      <c r="C12" s="26"/>
      <c r="D12" s="26"/>
      <c r="E12" s="25"/>
      <c r="F12" s="25"/>
      <c r="G12" s="25"/>
      <c r="H12" s="1"/>
      <c r="I12" s="1"/>
      <c r="J12" s="1"/>
      <c r="K12" s="15" t="s">
        <v>51</v>
      </c>
      <c r="L12" s="14"/>
      <c r="M12" s="14"/>
    </row>
    <row r="13" spans="1:13" x14ac:dyDescent="0.3">
      <c r="A13" s="1"/>
      <c r="B13" s="26" t="s">
        <v>9</v>
      </c>
      <c r="C13" s="26"/>
      <c r="D13" s="26"/>
      <c r="E13" s="25"/>
      <c r="F13" s="25"/>
      <c r="G13" s="25"/>
      <c r="H13" s="1"/>
      <c r="I13" s="1"/>
      <c r="J13" s="1"/>
      <c r="K13" s="15" t="s">
        <v>46</v>
      </c>
      <c r="L13" s="14"/>
      <c r="M13" s="14"/>
    </row>
    <row r="14" spans="1:13" x14ac:dyDescent="0.3">
      <c r="A14" s="1"/>
      <c r="B14" s="26" t="s">
        <v>10</v>
      </c>
      <c r="C14" s="26"/>
      <c r="D14" s="26"/>
      <c r="E14" s="25"/>
      <c r="F14" s="25"/>
      <c r="G14" s="25"/>
      <c r="H14" s="1"/>
      <c r="I14" s="1"/>
      <c r="J14" s="1"/>
      <c r="K14" s="15" t="s">
        <v>47</v>
      </c>
      <c r="L14" s="14"/>
      <c r="M14" s="14"/>
    </row>
    <row r="15" spans="1:13" x14ac:dyDescent="0.3">
      <c r="A15" s="1"/>
      <c r="B15" s="26" t="s">
        <v>11</v>
      </c>
      <c r="C15" s="26"/>
      <c r="D15" s="26"/>
      <c r="E15" s="25"/>
      <c r="F15" s="25"/>
      <c r="G15" s="25"/>
      <c r="H15" s="1"/>
      <c r="I15" s="1"/>
      <c r="J15" s="1"/>
      <c r="K15" s="12" t="s">
        <v>48</v>
      </c>
      <c r="L15" s="14"/>
      <c r="M15" s="14"/>
    </row>
    <row r="16" spans="1:13" x14ac:dyDescent="0.3">
      <c r="A16" s="1"/>
      <c r="B16" s="26" t="s">
        <v>7</v>
      </c>
      <c r="C16" s="26"/>
      <c r="D16" s="26"/>
      <c r="E16" s="25"/>
      <c r="F16" s="25"/>
      <c r="G16" s="25"/>
      <c r="H16" s="1"/>
      <c r="I16" s="1"/>
      <c r="J16" s="1"/>
      <c r="K16" s="12" t="s">
        <v>49</v>
      </c>
      <c r="L16" s="14"/>
      <c r="M16" s="14"/>
    </row>
    <row r="17" spans="1:15" x14ac:dyDescent="0.3">
      <c r="A17" s="1"/>
      <c r="B17" s="26" t="s">
        <v>6</v>
      </c>
      <c r="C17" s="26"/>
      <c r="D17" s="26"/>
      <c r="E17" s="25"/>
      <c r="F17" s="25"/>
      <c r="G17" s="25"/>
      <c r="H17" s="1"/>
      <c r="I17" s="1"/>
      <c r="J17" s="1"/>
      <c r="K17" s="12" t="s">
        <v>50</v>
      </c>
      <c r="L17" s="14"/>
      <c r="M17" s="14"/>
    </row>
    <row r="18" spans="1:15" x14ac:dyDescent="0.3">
      <c r="A18" s="1"/>
      <c r="B18" s="26" t="s">
        <v>12</v>
      </c>
      <c r="C18" s="26"/>
      <c r="D18" s="26"/>
      <c r="E18" s="25"/>
      <c r="F18" s="25"/>
      <c r="G18" s="25"/>
      <c r="H18" s="1"/>
      <c r="I18" s="1"/>
      <c r="J18" s="1"/>
      <c r="K18" s="1"/>
      <c r="L18" s="1"/>
      <c r="M18" s="1"/>
    </row>
    <row r="19" spans="1:15" x14ac:dyDescent="0.3">
      <c r="A19" s="1"/>
      <c r="B19" s="26" t="s">
        <v>13</v>
      </c>
      <c r="C19" s="26"/>
      <c r="D19" s="26"/>
      <c r="E19" s="17">
        <v>0.375</v>
      </c>
      <c r="F19" s="1" t="s">
        <v>14</v>
      </c>
      <c r="G19" s="17">
        <v>0.58333333333333337</v>
      </c>
      <c r="H19" s="1" t="s">
        <v>40</v>
      </c>
      <c r="I19" s="18">
        <v>5</v>
      </c>
      <c r="J19" s="7" t="s">
        <v>41</v>
      </c>
      <c r="K19" s="1"/>
      <c r="L19" s="1"/>
      <c r="M19" s="1"/>
    </row>
    <row r="20" spans="1:1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 t="s">
        <v>39</v>
      </c>
      <c r="J21" s="1"/>
      <c r="K21" s="1" t="s">
        <v>5</v>
      </c>
      <c r="L21" s="1"/>
      <c r="M21" s="1"/>
      <c r="O21" s="29"/>
    </row>
    <row r="22" spans="1:15" x14ac:dyDescent="0.3">
      <c r="A22" s="4"/>
      <c r="B22" s="4" t="s">
        <v>15</v>
      </c>
      <c r="C22" s="1"/>
      <c r="D22" s="1"/>
      <c r="E22" s="1"/>
      <c r="F22" s="1"/>
      <c r="G22" s="1"/>
      <c r="H22" s="1"/>
      <c r="I22" s="5" t="s">
        <v>38</v>
      </c>
      <c r="J22" s="1"/>
      <c r="K22" s="1"/>
      <c r="L22" s="1"/>
      <c r="M22" s="1"/>
      <c r="O22" s="30"/>
    </row>
    <row r="23" spans="1:15" x14ac:dyDescent="0.3">
      <c r="A23" s="4"/>
      <c r="B23" s="18"/>
      <c r="C23" s="26" t="s">
        <v>16</v>
      </c>
      <c r="D23" s="26"/>
      <c r="E23" s="26"/>
      <c r="F23" s="26"/>
      <c r="G23" s="26"/>
      <c r="H23" s="26"/>
      <c r="I23" s="6">
        <v>28.5</v>
      </c>
      <c r="J23" s="1"/>
      <c r="K23" s="6">
        <f>SUMIF(O23,TRUE,N23)</f>
        <v>0</v>
      </c>
      <c r="L23" s="1"/>
      <c r="M23" s="1"/>
      <c r="N23" s="33">
        <f>I23*$I$19</f>
        <v>142.5</v>
      </c>
      <c r="O23" s="31" t="b">
        <v>0</v>
      </c>
    </row>
    <row r="24" spans="1:15" x14ac:dyDescent="0.3">
      <c r="A24" s="4"/>
      <c r="B24" s="21"/>
      <c r="C24" s="26" t="s">
        <v>17</v>
      </c>
      <c r="D24" s="26"/>
      <c r="E24" s="26"/>
      <c r="F24" s="26"/>
      <c r="G24" s="26"/>
      <c r="H24" s="26"/>
      <c r="I24" s="6">
        <v>13</v>
      </c>
      <c r="J24" s="1"/>
      <c r="K24" s="6">
        <f>SUMIF(O24,TRUE,N24)</f>
        <v>0</v>
      </c>
      <c r="L24" s="1"/>
      <c r="M24" s="1"/>
      <c r="N24" s="33">
        <f t="shared" ref="N24:N31" si="0">I24*$I$19</f>
        <v>65</v>
      </c>
      <c r="O24" s="32" t="b">
        <v>0</v>
      </c>
    </row>
    <row r="25" spans="1:15" x14ac:dyDescent="0.3">
      <c r="A25" s="1"/>
      <c r="B25" s="22"/>
      <c r="C25" s="26" t="s">
        <v>18</v>
      </c>
      <c r="D25" s="26"/>
      <c r="E25" s="26"/>
      <c r="F25" s="26"/>
      <c r="G25" s="26"/>
      <c r="H25" s="26"/>
      <c r="I25" s="6">
        <v>7.5</v>
      </c>
      <c r="J25" s="1"/>
      <c r="K25" s="6">
        <f>SUMIF(O25,TRUE,N25)</f>
        <v>0</v>
      </c>
      <c r="L25" s="1"/>
      <c r="M25" s="1"/>
      <c r="N25" s="33">
        <f t="shared" si="0"/>
        <v>37.5</v>
      </c>
      <c r="O25" s="32" t="b">
        <v>0</v>
      </c>
    </row>
    <row r="26" spans="1:15" x14ac:dyDescent="0.3">
      <c r="A26" s="1"/>
      <c r="B26" s="18"/>
      <c r="C26" s="26" t="s">
        <v>19</v>
      </c>
      <c r="D26" s="26"/>
      <c r="E26" s="26"/>
      <c r="F26" s="26"/>
      <c r="G26" s="26"/>
      <c r="H26" s="26"/>
      <c r="I26" s="6">
        <v>10.75</v>
      </c>
      <c r="J26" s="1"/>
      <c r="K26" s="6">
        <f>SUMIF(O26,TRUE,N26)</f>
        <v>0</v>
      </c>
      <c r="L26" s="1"/>
      <c r="M26" s="1"/>
      <c r="N26" s="33">
        <f t="shared" si="0"/>
        <v>53.75</v>
      </c>
      <c r="O26" s="32" t="b">
        <v>0</v>
      </c>
    </row>
    <row r="27" spans="1:15" x14ac:dyDescent="0.3">
      <c r="A27" s="1"/>
      <c r="B27" s="18"/>
      <c r="C27" s="26" t="s">
        <v>20</v>
      </c>
      <c r="D27" s="26"/>
      <c r="E27" s="26"/>
      <c r="F27" s="26"/>
      <c r="G27" s="26"/>
      <c r="H27" s="26"/>
      <c r="I27" s="6">
        <v>17.899999999999999</v>
      </c>
      <c r="J27" s="1"/>
      <c r="K27" s="6">
        <f>SUMIF(O27,TRUE,N27)</f>
        <v>0</v>
      </c>
      <c r="L27" s="1"/>
      <c r="M27" s="1"/>
      <c r="N27" s="33">
        <f t="shared" si="0"/>
        <v>89.5</v>
      </c>
      <c r="O27" s="32" t="b">
        <v>0</v>
      </c>
    </row>
    <row r="28" spans="1:15" x14ac:dyDescent="0.3">
      <c r="A28" s="1"/>
      <c r="B28" s="18"/>
      <c r="C28" s="26" t="s">
        <v>21</v>
      </c>
      <c r="D28" s="26"/>
      <c r="E28" s="26"/>
      <c r="F28" s="26"/>
      <c r="G28" s="26"/>
      <c r="H28" s="26"/>
      <c r="I28" s="6">
        <v>6</v>
      </c>
      <c r="J28" s="1"/>
      <c r="K28" s="6">
        <f>SUMIF(O28,TRUE,N28)</f>
        <v>0</v>
      </c>
      <c r="L28" s="1"/>
      <c r="M28" s="1"/>
      <c r="N28" s="33">
        <f t="shared" si="0"/>
        <v>30</v>
      </c>
      <c r="O28" s="32" t="b">
        <v>0</v>
      </c>
    </row>
    <row r="29" spans="1:15" x14ac:dyDescent="0.3">
      <c r="A29" s="1"/>
      <c r="B29" s="18"/>
      <c r="C29" s="26" t="s">
        <v>23</v>
      </c>
      <c r="D29" s="26"/>
      <c r="E29" s="4"/>
      <c r="F29" s="26" t="s">
        <v>22</v>
      </c>
      <c r="G29" s="26"/>
      <c r="H29" s="26"/>
      <c r="I29" s="6">
        <v>7.7000000000000011</v>
      </c>
      <c r="J29" s="1"/>
      <c r="K29" s="6">
        <f>SUMIF(O29,TRUE,N29)</f>
        <v>0</v>
      </c>
      <c r="L29" s="1"/>
      <c r="M29" s="1"/>
      <c r="N29" s="33">
        <f t="shared" si="0"/>
        <v>38.500000000000007</v>
      </c>
      <c r="O29" s="32" t="b">
        <v>0</v>
      </c>
    </row>
    <row r="30" spans="1:15" x14ac:dyDescent="0.3">
      <c r="A30" s="1"/>
      <c r="B30" s="18"/>
      <c r="C30" s="26" t="s">
        <v>24</v>
      </c>
      <c r="D30" s="26"/>
      <c r="E30" s="26"/>
      <c r="F30" s="26"/>
      <c r="G30" s="26"/>
      <c r="H30" s="26"/>
      <c r="I30" s="6">
        <v>7.7000000000000011</v>
      </c>
      <c r="J30" s="1"/>
      <c r="K30" s="6">
        <f>SUMIF(O30,TRUE,N30)</f>
        <v>0</v>
      </c>
      <c r="L30" s="1"/>
      <c r="M30" s="1"/>
      <c r="N30" s="33">
        <f t="shared" si="0"/>
        <v>38.500000000000007</v>
      </c>
      <c r="O30" s="32" t="b">
        <v>0</v>
      </c>
    </row>
    <row r="31" spans="1:15" x14ac:dyDescent="0.3">
      <c r="A31" s="1"/>
      <c r="B31" s="18"/>
      <c r="C31" s="26" t="s">
        <v>25</v>
      </c>
      <c r="D31" s="26"/>
      <c r="E31" s="26"/>
      <c r="F31" s="26"/>
      <c r="G31" s="26"/>
      <c r="H31" s="26"/>
      <c r="I31" s="6">
        <v>7.7</v>
      </c>
      <c r="J31" s="1"/>
      <c r="K31" s="6">
        <f>SUMIF(O31,TRUE,N31)</f>
        <v>0</v>
      </c>
      <c r="L31" s="1"/>
      <c r="M31" s="1"/>
      <c r="N31" s="33">
        <f t="shared" si="0"/>
        <v>38.5</v>
      </c>
      <c r="O31" s="32" t="b">
        <v>0</v>
      </c>
    </row>
    <row r="32" spans="1:15" x14ac:dyDescent="0.3">
      <c r="A32" s="1"/>
      <c r="B32" s="18"/>
      <c r="C32" s="26" t="s">
        <v>26</v>
      </c>
      <c r="D32" s="26"/>
      <c r="E32" s="26"/>
      <c r="F32" s="26"/>
      <c r="G32" s="26"/>
      <c r="H32" s="26"/>
      <c r="I32" s="6"/>
      <c r="J32" s="1"/>
      <c r="K32" s="6"/>
      <c r="L32" s="1"/>
      <c r="M32" s="1"/>
      <c r="N32" s="34"/>
      <c r="O32" s="32"/>
    </row>
    <row r="33" spans="1:15" x14ac:dyDescent="0.3">
      <c r="A33" s="1"/>
      <c r="B33" s="18">
        <v>0</v>
      </c>
      <c r="C33" s="26" t="s">
        <v>27</v>
      </c>
      <c r="D33" s="26"/>
      <c r="E33" s="26"/>
      <c r="F33" s="26"/>
      <c r="G33" s="26"/>
      <c r="H33" s="26"/>
      <c r="I33" s="6">
        <v>8.5</v>
      </c>
      <c r="J33" s="1"/>
      <c r="K33" s="6">
        <f>I33*B33</f>
        <v>0</v>
      </c>
      <c r="L33" s="1"/>
      <c r="M33" s="1"/>
      <c r="N33" s="33">
        <f>I33*$B$33</f>
        <v>0</v>
      </c>
      <c r="O33" s="32"/>
    </row>
    <row r="34" spans="1:15" x14ac:dyDescent="0.3">
      <c r="A34" s="1"/>
      <c r="B34" s="18">
        <v>0</v>
      </c>
      <c r="C34" s="26" t="s">
        <v>28</v>
      </c>
      <c r="D34" s="26"/>
      <c r="E34" s="26"/>
      <c r="F34" s="26"/>
      <c r="G34" s="26"/>
      <c r="H34" s="26"/>
      <c r="I34" s="6">
        <v>4.25</v>
      </c>
      <c r="J34" s="1"/>
      <c r="K34" s="6">
        <f>I34*B34</f>
        <v>0</v>
      </c>
      <c r="L34" s="1"/>
      <c r="M34" s="1"/>
      <c r="N34" s="33">
        <f>I34*$B$34</f>
        <v>0</v>
      </c>
      <c r="O34" s="32"/>
    </row>
    <row r="35" spans="1:15" x14ac:dyDescent="0.3">
      <c r="A35" s="1"/>
      <c r="B35" s="18"/>
      <c r="C35" s="26" t="s">
        <v>29</v>
      </c>
      <c r="D35" s="26"/>
      <c r="E35" s="26"/>
      <c r="F35" s="26"/>
      <c r="G35" s="26"/>
      <c r="H35" s="26"/>
      <c r="I35" s="6">
        <v>1.5</v>
      </c>
      <c r="J35" s="1"/>
      <c r="K35" s="6">
        <f>SUMIF(O35,TRUE,N35)</f>
        <v>0</v>
      </c>
      <c r="L35" s="1"/>
      <c r="M35" s="1"/>
      <c r="N35" s="33">
        <f>I35*$I$19</f>
        <v>7.5</v>
      </c>
      <c r="O35" s="32" t="b">
        <v>0</v>
      </c>
    </row>
    <row r="36" spans="1:15" x14ac:dyDescent="0.3">
      <c r="A36" s="1"/>
      <c r="B36" s="18"/>
      <c r="C36" s="26" t="s">
        <v>36</v>
      </c>
      <c r="D36" s="26"/>
      <c r="E36" s="26"/>
      <c r="F36" s="26"/>
      <c r="G36" s="26"/>
      <c r="H36" s="25"/>
      <c r="I36" s="25"/>
      <c r="J36" s="25"/>
      <c r="K36" s="19">
        <v>0</v>
      </c>
      <c r="L36" s="1"/>
      <c r="M36" s="1"/>
      <c r="N36" s="16"/>
    </row>
    <row r="37" spans="1:15" x14ac:dyDescent="0.3">
      <c r="A37" s="1"/>
      <c r="B37" s="1"/>
      <c r="C37" s="5" t="s">
        <v>37</v>
      </c>
      <c r="D37" s="1"/>
      <c r="E37" s="1"/>
      <c r="F37" s="1"/>
      <c r="G37" s="1"/>
      <c r="H37" s="25"/>
      <c r="I37" s="25"/>
      <c r="J37" s="25"/>
      <c r="K37" s="19">
        <v>0</v>
      </c>
      <c r="L37" s="1"/>
      <c r="M37" s="1"/>
      <c r="N37" s="16"/>
    </row>
    <row r="38" spans="1:15" x14ac:dyDescent="0.3">
      <c r="A38" s="1"/>
      <c r="B38" s="1"/>
      <c r="C38" s="5"/>
      <c r="D38" s="1"/>
      <c r="E38" s="1"/>
      <c r="F38" s="1"/>
      <c r="G38" s="1"/>
      <c r="H38" s="25"/>
      <c r="I38" s="25"/>
      <c r="J38" s="25"/>
      <c r="K38" s="20">
        <v>0</v>
      </c>
      <c r="L38" s="1"/>
      <c r="M38" s="1"/>
      <c r="N38" s="16"/>
    </row>
    <row r="39" spans="1:15" x14ac:dyDescent="0.3">
      <c r="A39" s="1"/>
      <c r="B39" s="1"/>
      <c r="C39" s="8" t="s">
        <v>4</v>
      </c>
      <c r="D39" s="1"/>
      <c r="E39" s="1"/>
      <c r="F39" s="1"/>
      <c r="G39" s="1"/>
      <c r="H39" s="1"/>
      <c r="I39" s="6">
        <v>115</v>
      </c>
      <c r="J39" s="1"/>
      <c r="K39" s="1"/>
      <c r="L39" s="1"/>
      <c r="M39" s="1"/>
    </row>
    <row r="40" spans="1:15" ht="15" thickBot="1" x14ac:dyDescent="0.35">
      <c r="A40" s="1"/>
      <c r="B40" s="1"/>
      <c r="C40" s="1"/>
      <c r="D40" s="1"/>
      <c r="E40" s="1"/>
      <c r="F40" s="1"/>
      <c r="G40" s="1"/>
      <c r="H40" s="9"/>
      <c r="I40" s="1"/>
      <c r="J40" s="1"/>
      <c r="K40" s="10"/>
      <c r="L40" s="1"/>
      <c r="M40" s="1"/>
    </row>
    <row r="41" spans="1:1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6">
        <f>SUM(K23:K38)</f>
        <v>0</v>
      </c>
      <c r="L41" s="1"/>
      <c r="M41" s="1"/>
    </row>
    <row r="42" spans="1:15" x14ac:dyDescent="0.3">
      <c r="A42" s="1"/>
      <c r="B42" s="1"/>
      <c r="C42" s="11" t="s">
        <v>30</v>
      </c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5" x14ac:dyDescent="0.3">
      <c r="A43" s="1"/>
      <c r="B43" s="1"/>
      <c r="C43" s="11" t="s">
        <v>34</v>
      </c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5" x14ac:dyDescent="0.3">
      <c r="A44" s="1"/>
      <c r="B44" s="1"/>
      <c r="C44" s="1" t="s">
        <v>33</v>
      </c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5" x14ac:dyDescent="0.3">
      <c r="A45" s="1"/>
      <c r="B45" s="1"/>
      <c r="C45" s="1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5" x14ac:dyDescent="0.3">
      <c r="A46" s="1"/>
      <c r="B46" s="1"/>
      <c r="C46" s="27" t="s">
        <v>31</v>
      </c>
      <c r="D46" s="27"/>
      <c r="E46" s="27"/>
      <c r="F46" s="27"/>
      <c r="G46" s="26"/>
      <c r="H46" s="26"/>
      <c r="I46" s="26"/>
      <c r="J46" s="26"/>
      <c r="K46" s="1"/>
      <c r="L46" s="1"/>
      <c r="M46" s="1"/>
    </row>
    <row r="47" spans="1:15" x14ac:dyDescent="0.3">
      <c r="A47" s="1"/>
      <c r="B47" s="1"/>
      <c r="C47" s="23" t="s">
        <v>32</v>
      </c>
      <c r="D47" s="23"/>
      <c r="E47" s="23"/>
      <c r="F47" s="24"/>
      <c r="G47" s="24"/>
      <c r="H47" s="24"/>
      <c r="I47" s="24"/>
      <c r="J47" s="24"/>
      <c r="K47" s="24"/>
      <c r="L47" s="1"/>
      <c r="M47" s="1"/>
    </row>
    <row r="48" spans="1:1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3">
      <c r="A49" s="1"/>
      <c r="B49" s="1"/>
      <c r="C49" s="5" t="s">
        <v>35</v>
      </c>
      <c r="D49" s="1"/>
      <c r="E49" s="1"/>
      <c r="F49" s="25"/>
      <c r="G49" s="25"/>
      <c r="H49" s="25"/>
      <c r="I49" s="25"/>
      <c r="J49" s="25"/>
      <c r="K49" s="25"/>
      <c r="L49" s="1"/>
      <c r="M49" s="1"/>
    </row>
    <row r="50" spans="1:13" x14ac:dyDescent="0.3">
      <c r="A50" s="1"/>
      <c r="B50" s="1"/>
      <c r="C50" s="5"/>
      <c r="D50" s="1"/>
      <c r="E50" s="1"/>
      <c r="F50" s="25"/>
      <c r="G50" s="25"/>
      <c r="H50" s="25"/>
      <c r="I50" s="25"/>
      <c r="J50" s="25"/>
      <c r="K50" s="25"/>
      <c r="L50" s="1"/>
      <c r="M50" s="1"/>
    </row>
    <row r="51" spans="1:1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sheetProtection sheet="1" selectLockedCells="1"/>
  <mergeCells count="40">
    <mergeCell ref="E8:I8"/>
    <mergeCell ref="B7:J7"/>
    <mergeCell ref="B16:D16"/>
    <mergeCell ref="C35:H35"/>
    <mergeCell ref="C29:D29"/>
    <mergeCell ref="B19:D19"/>
    <mergeCell ref="B17:D17"/>
    <mergeCell ref="B18:D18"/>
    <mergeCell ref="B6:C6"/>
    <mergeCell ref="B12:D12"/>
    <mergeCell ref="B13:D13"/>
    <mergeCell ref="B14:D14"/>
    <mergeCell ref="B15:D15"/>
    <mergeCell ref="B8:D8"/>
    <mergeCell ref="F49:K50"/>
    <mergeCell ref="E12:G12"/>
    <mergeCell ref="E13:G13"/>
    <mergeCell ref="E14:G14"/>
    <mergeCell ref="E15:G15"/>
    <mergeCell ref="E16:G16"/>
    <mergeCell ref="E17:G17"/>
    <mergeCell ref="F29:H29"/>
    <mergeCell ref="C30:H30"/>
    <mergeCell ref="C31:H31"/>
    <mergeCell ref="C32:H32"/>
    <mergeCell ref="C33:H33"/>
    <mergeCell ref="C34:H34"/>
    <mergeCell ref="C23:H23"/>
    <mergeCell ref="C24:H24"/>
    <mergeCell ref="C25:H25"/>
    <mergeCell ref="C47:E47"/>
    <mergeCell ref="F47:K47"/>
    <mergeCell ref="E18:G18"/>
    <mergeCell ref="C36:G36"/>
    <mergeCell ref="H36:J38"/>
    <mergeCell ref="G46:J46"/>
    <mergeCell ref="C46:F46"/>
    <mergeCell ref="C26:H26"/>
    <mergeCell ref="C27:H27"/>
    <mergeCell ref="C28:H28"/>
  </mergeCells>
  <hyperlinks>
    <hyperlink ref="K13" r:id="rId1" xr:uid="{D213782E-4383-4E13-AA7A-342953F1A0F2}"/>
    <hyperlink ref="K14" r:id="rId2" xr:uid="{01650313-5641-4F2E-8F57-8E4EE4F1ED9B}"/>
    <hyperlink ref="K12" r:id="rId3" xr:uid="{38F1A113-DB05-4289-B961-CDF92CE7376C}"/>
  </hyperlinks>
  <pageMargins left="0.7" right="0.7" top="0.75" bottom="0.75" header="0.3" footer="0.3"/>
  <pageSetup paperSize="9" scale="7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160020</xdr:rowOff>
                  </from>
                  <to>
                    <xdr:col>2</xdr:col>
                    <xdr:colOff>7620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22</xdr:row>
                    <xdr:rowOff>160020</xdr:rowOff>
                  </from>
                  <to>
                    <xdr:col>2</xdr:col>
                    <xdr:colOff>7620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23</xdr:row>
                    <xdr:rowOff>167640</xdr:rowOff>
                  </from>
                  <to>
                    <xdr:col>2</xdr:col>
                    <xdr:colOff>7620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24</xdr:row>
                    <xdr:rowOff>152400</xdr:rowOff>
                  </from>
                  <to>
                    <xdr:col>2</xdr:col>
                    <xdr:colOff>7620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25</xdr:row>
                    <xdr:rowOff>175260</xdr:rowOff>
                  </from>
                  <to>
                    <xdr:col>2</xdr:col>
                    <xdr:colOff>7620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26</xdr:row>
                    <xdr:rowOff>160020</xdr:rowOff>
                  </from>
                  <to>
                    <xdr:col>2</xdr:col>
                    <xdr:colOff>7620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167640</xdr:rowOff>
                  </from>
                  <to>
                    <xdr:col>2</xdr:col>
                    <xdr:colOff>15240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160020</xdr:rowOff>
                  </from>
                  <to>
                    <xdr:col>2</xdr:col>
                    <xdr:colOff>22860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7620</xdr:colOff>
                    <xdr:row>29</xdr:row>
                    <xdr:rowOff>160020</xdr:rowOff>
                  </from>
                  <to>
                    <xdr:col>2</xdr:col>
                    <xdr:colOff>30480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>
                <anchor moveWithCells="1">
                  <from>
                    <xdr:col>1</xdr:col>
                    <xdr:colOff>7620</xdr:colOff>
                    <xdr:row>30</xdr:row>
                    <xdr:rowOff>160020</xdr:rowOff>
                  </from>
                  <to>
                    <xdr:col>2</xdr:col>
                    <xdr:colOff>30480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locked="0" defaultSize="0" autoFill="0" autoLine="0" autoPict="0">
                <anchor moveWithCells="1">
                  <from>
                    <xdr:col>1</xdr:col>
                    <xdr:colOff>15240</xdr:colOff>
                    <xdr:row>33</xdr:row>
                    <xdr:rowOff>175260</xdr:rowOff>
                  </from>
                  <to>
                    <xdr:col>2</xdr:col>
                    <xdr:colOff>30480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locked="0" defaultSize="0" autoFill="0" autoLine="0" autoPict="0">
                <anchor moveWithCells="1">
                  <from>
                    <xdr:col>1</xdr:col>
                    <xdr:colOff>7620</xdr:colOff>
                    <xdr:row>35</xdr:row>
                    <xdr:rowOff>0</xdr:rowOff>
                  </from>
                  <to>
                    <xdr:col>2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Attema</dc:creator>
  <cp:lastModifiedBy>Mark Attema</cp:lastModifiedBy>
  <dcterms:created xsi:type="dcterms:W3CDTF">2023-01-16T17:51:32Z</dcterms:created>
  <dcterms:modified xsi:type="dcterms:W3CDTF">2023-03-13T19:15:41Z</dcterms:modified>
</cp:coreProperties>
</file>